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<sst xmlns="http://schemas.openxmlformats.org/spreadsheetml/2006/main" count="138" uniqueCount="32">
  <si>
    <t>DIRETTORE GENERALE</t>
  </si>
  <si>
    <t>Tabellare</t>
  </si>
  <si>
    <t xml:space="preserve">Retribuzione </t>
  </si>
  <si>
    <t>di anzianità</t>
  </si>
  <si>
    <t>Assegno ad</t>
  </si>
  <si>
    <t>personam</t>
  </si>
  <si>
    <t xml:space="preserve">Vacanza </t>
  </si>
  <si>
    <t>contrattuale</t>
  </si>
  <si>
    <t>posizione</t>
  </si>
  <si>
    <t>Retribuzione di</t>
  </si>
  <si>
    <t>Indennità di</t>
  </si>
  <si>
    <t>Direzione Generale</t>
  </si>
  <si>
    <t xml:space="preserve">Dr.ssa Fernanda De Simoni </t>
  </si>
  <si>
    <t>TOTALE</t>
  </si>
  <si>
    <t>ANNUO LORDO</t>
  </si>
  <si>
    <t>risultato</t>
  </si>
  <si>
    <t xml:space="preserve">        (con decorrenza 03/2011)</t>
  </si>
  <si>
    <t>(rif. Anno 2010)</t>
  </si>
  <si>
    <t xml:space="preserve">risultato </t>
  </si>
  <si>
    <t>RETRIBUZIONE ANNO 2010</t>
  </si>
  <si>
    <t>RETRIBUZIONE ANNO 2011</t>
  </si>
  <si>
    <t>RETRIBUZIONE ANNO 2012</t>
  </si>
  <si>
    <t>(rif. Anno 2011)</t>
  </si>
  <si>
    <t>RETRIBUZIONE ANNO 2013</t>
  </si>
  <si>
    <t>(rif. Anno 2012)</t>
  </si>
  <si>
    <t>(compresi arretrati)</t>
  </si>
  <si>
    <t>RETRIBUZIONE ANNO 2014 SINO AL 31/05/2014</t>
  </si>
  <si>
    <t>(rif. Anno 2013)</t>
  </si>
  <si>
    <t>RETRIBUZIONE ANNO 2014 DALL' 01/06/2014</t>
  </si>
  <si>
    <t xml:space="preserve">RETRIBUZIONE ANNO 2015 </t>
  </si>
  <si>
    <t>(rif. Anno 2014)</t>
  </si>
  <si>
    <t>SEGRETARIO GENERALE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</si>
</sst>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4" fontId="2" fillId="0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3"/>
  <sheetViews>
    <sheetView tabSelected="1" zoomScalePageLayoutView="0" workbookViewId="0" topLeftCell="A58">
      <selection activeCell="J73" sqref="J73"/>
    </sheetView>
  </sheetViews>
  <sheetFormatPr defaultColWidth="9.140625" defaultRowHeight="12.75"/>
  <cols>
    <col min="2" max="2" width="20.00390625" style="0" customWidth="1"/>
    <col min="4" max="4" width="9.8515625" style="0" customWidth="1"/>
    <col min="5" max="5" width="9.7109375" style="0" customWidth="1"/>
    <col min="6" max="6" width="11.00390625" style="0" customWidth="1"/>
    <col min="7" max="7" width="10.8515625" style="0" customWidth="1"/>
    <col min="8" max="8" width="12.00390625" style="0" customWidth="1"/>
    <col min="9" max="9" width="14.140625" style="0" customWidth="1"/>
    <col min="10" max="10" width="11.57421875" style="0" customWidth="1"/>
  </cols>
  <sheetData>
    <row r="2" spans="2:8" ht="12.75">
      <c r="B2" s="1"/>
      <c r="C2" s="5"/>
      <c r="D2" s="6" t="s">
        <v>19</v>
      </c>
      <c r="E2" s="7"/>
      <c r="F2" s="4"/>
      <c r="G2" s="1"/>
      <c r="H2" s="1"/>
    </row>
    <row r="6" spans="2:11" ht="12.75">
      <c r="B6" s="13" t="s">
        <v>31</v>
      </c>
      <c r="C6" s="13" t="s">
        <v>1</v>
      </c>
      <c r="D6" s="13" t="s">
        <v>2</v>
      </c>
      <c r="E6" s="13" t="s">
        <v>4</v>
      </c>
      <c r="F6" s="13" t="s">
        <v>6</v>
      </c>
      <c r="G6" s="13" t="s">
        <v>9</v>
      </c>
      <c r="H6" s="13" t="s">
        <v>9</v>
      </c>
      <c r="I6" s="14" t="s">
        <v>10</v>
      </c>
      <c r="J6" s="14" t="s">
        <v>13</v>
      </c>
      <c r="K6" s="3"/>
    </row>
    <row r="7" spans="2:10" ht="12.75">
      <c r="B7" s="15" t="s">
        <v>0</v>
      </c>
      <c r="C7" s="15"/>
      <c r="D7" s="15" t="s">
        <v>3</v>
      </c>
      <c r="E7" s="15" t="s">
        <v>5</v>
      </c>
      <c r="F7" s="15" t="s">
        <v>7</v>
      </c>
      <c r="G7" s="15" t="s">
        <v>8</v>
      </c>
      <c r="H7" s="15" t="s">
        <v>15</v>
      </c>
      <c r="I7" s="16" t="s">
        <v>11</v>
      </c>
      <c r="J7" s="16" t="s">
        <v>14</v>
      </c>
    </row>
    <row r="8" spans="2:10" ht="12.75">
      <c r="B8" s="17"/>
      <c r="C8" s="17"/>
      <c r="D8" s="17"/>
      <c r="E8" s="17"/>
      <c r="F8" s="17"/>
      <c r="G8" s="17"/>
      <c r="H8" s="17"/>
      <c r="I8" s="18"/>
      <c r="J8" s="18"/>
    </row>
    <row r="9" spans="2:10" ht="12.75">
      <c r="B9" s="19" t="s">
        <v>12</v>
      </c>
      <c r="C9" s="20">
        <v>34949.85</v>
      </c>
      <c r="D9" s="20">
        <v>1595.23</v>
      </c>
      <c r="E9" s="20">
        <v>2716.22</v>
      </c>
      <c r="F9" s="20">
        <v>297.05</v>
      </c>
      <c r="G9" s="20">
        <v>18592.47</v>
      </c>
      <c r="H9" s="20">
        <v>0</v>
      </c>
      <c r="I9" s="21">
        <v>15600</v>
      </c>
      <c r="J9" s="21">
        <f>SUM(C9:I9)</f>
        <v>73750.82</v>
      </c>
    </row>
    <row r="12" spans="9:10" ht="12.75">
      <c r="I12" s="3"/>
      <c r="J12" s="3"/>
    </row>
    <row r="13" spans="2:8" ht="12.75">
      <c r="B13" s="1"/>
      <c r="C13" s="10"/>
      <c r="D13" s="11" t="s">
        <v>20</v>
      </c>
      <c r="E13" s="12"/>
      <c r="F13" s="4"/>
      <c r="G13" s="1"/>
      <c r="H13" s="1"/>
    </row>
    <row r="14" spans="3:5" ht="12.75">
      <c r="C14" s="2" t="s">
        <v>16</v>
      </c>
      <c r="D14" s="8"/>
      <c r="E14" s="9"/>
    </row>
    <row r="15" spans="5:10" ht="12.75">
      <c r="E15" s="1"/>
      <c r="F15" s="1"/>
      <c r="G15" s="1"/>
      <c r="H15" s="1"/>
      <c r="I15" s="1"/>
      <c r="J15" s="1"/>
    </row>
    <row r="18" spans="2:10" ht="12.75">
      <c r="B18" s="14" t="s">
        <v>31</v>
      </c>
      <c r="C18" s="14" t="s">
        <v>1</v>
      </c>
      <c r="D18" s="14" t="s">
        <v>2</v>
      </c>
      <c r="E18" s="14" t="s">
        <v>4</v>
      </c>
      <c r="F18" s="14" t="s">
        <v>6</v>
      </c>
      <c r="G18" s="14" t="s">
        <v>9</v>
      </c>
      <c r="H18" s="14" t="s">
        <v>9</v>
      </c>
      <c r="I18" s="14" t="s">
        <v>10</v>
      </c>
      <c r="J18" s="14" t="s">
        <v>13</v>
      </c>
    </row>
    <row r="19" spans="2:10" ht="12.75">
      <c r="B19" s="22" t="s">
        <v>0</v>
      </c>
      <c r="C19" s="22"/>
      <c r="D19" s="22" t="s">
        <v>3</v>
      </c>
      <c r="E19" s="22" t="s">
        <v>5</v>
      </c>
      <c r="F19" s="22" t="s">
        <v>7</v>
      </c>
      <c r="G19" s="22" t="s">
        <v>8</v>
      </c>
      <c r="H19" s="22" t="s">
        <v>18</v>
      </c>
      <c r="I19" s="22" t="s">
        <v>11</v>
      </c>
      <c r="J19" s="22" t="s">
        <v>14</v>
      </c>
    </row>
    <row r="20" spans="2:10" ht="12.75">
      <c r="B20" s="16"/>
      <c r="C20" s="16"/>
      <c r="D20" s="16"/>
      <c r="E20" s="16"/>
      <c r="F20" s="16"/>
      <c r="G20" s="16"/>
      <c r="H20" s="16" t="s">
        <v>17</v>
      </c>
      <c r="I20" s="16"/>
      <c r="J20" s="16"/>
    </row>
    <row r="21" spans="2:10" ht="12.75">
      <c r="B21" s="23"/>
      <c r="C21" s="23"/>
      <c r="D21" s="23"/>
      <c r="E21" s="23"/>
      <c r="F21" s="23"/>
      <c r="G21" s="23"/>
      <c r="H21" s="23"/>
      <c r="I21" s="24"/>
      <c r="J21" s="24"/>
    </row>
    <row r="22" spans="2:10" ht="12.75">
      <c r="B22" s="19" t="s">
        <v>12</v>
      </c>
      <c r="C22" s="20">
        <v>43310.93</v>
      </c>
      <c r="D22" s="20">
        <v>1595.23</v>
      </c>
      <c r="E22" s="20">
        <v>2716.22</v>
      </c>
      <c r="F22" s="20">
        <v>0</v>
      </c>
      <c r="G22" s="20">
        <v>15584.4</v>
      </c>
      <c r="H22" s="20">
        <v>6070.62</v>
      </c>
      <c r="I22" s="21">
        <v>20000</v>
      </c>
      <c r="J22" s="21">
        <f>SUM(C22:I22)</f>
        <v>89277.40000000001</v>
      </c>
    </row>
    <row r="26" spans="2:8" ht="12.75">
      <c r="B26" s="1"/>
      <c r="C26" s="5"/>
      <c r="D26" s="6" t="s">
        <v>21</v>
      </c>
      <c r="E26" s="7"/>
      <c r="F26" s="4"/>
      <c r="G26" s="1"/>
      <c r="H26" s="1"/>
    </row>
    <row r="29" spans="2:10" ht="12.75">
      <c r="B29" s="14" t="s">
        <v>31</v>
      </c>
      <c r="C29" s="14" t="s">
        <v>1</v>
      </c>
      <c r="D29" s="14" t="s">
        <v>2</v>
      </c>
      <c r="E29" s="14" t="s">
        <v>4</v>
      </c>
      <c r="F29" s="14" t="s">
        <v>6</v>
      </c>
      <c r="G29" s="14" t="s">
        <v>9</v>
      </c>
      <c r="H29" s="14" t="s">
        <v>9</v>
      </c>
      <c r="I29" s="14" t="s">
        <v>10</v>
      </c>
      <c r="J29" s="14" t="s">
        <v>13</v>
      </c>
    </row>
    <row r="30" spans="2:10" ht="12.75">
      <c r="B30" s="22" t="s">
        <v>0</v>
      </c>
      <c r="C30" s="22"/>
      <c r="D30" s="22" t="s">
        <v>3</v>
      </c>
      <c r="E30" s="22" t="s">
        <v>5</v>
      </c>
      <c r="F30" s="22" t="s">
        <v>7</v>
      </c>
      <c r="G30" s="22" t="s">
        <v>8</v>
      </c>
      <c r="H30" s="22" t="s">
        <v>18</v>
      </c>
      <c r="I30" s="22" t="s">
        <v>11</v>
      </c>
      <c r="J30" s="22" t="s">
        <v>14</v>
      </c>
    </row>
    <row r="31" spans="2:10" ht="12.75">
      <c r="B31" s="16"/>
      <c r="C31" s="16"/>
      <c r="D31" s="16"/>
      <c r="E31" s="16"/>
      <c r="F31" s="16"/>
      <c r="G31" s="16"/>
      <c r="H31" s="16" t="s">
        <v>22</v>
      </c>
      <c r="I31" s="16"/>
      <c r="J31" s="16"/>
    </row>
    <row r="32" spans="2:10" ht="12.75">
      <c r="B32" s="17"/>
      <c r="C32" s="17"/>
      <c r="D32" s="17"/>
      <c r="E32" s="17"/>
      <c r="F32" s="17"/>
      <c r="G32" s="17"/>
      <c r="H32" s="17"/>
      <c r="I32" s="18"/>
      <c r="J32" s="18"/>
    </row>
    <row r="33" spans="2:10" ht="12.75">
      <c r="B33" s="19" t="s">
        <v>12</v>
      </c>
      <c r="C33" s="20">
        <v>43310.93</v>
      </c>
      <c r="D33" s="20">
        <v>1595.23</v>
      </c>
      <c r="E33" s="20">
        <v>2716.22</v>
      </c>
      <c r="F33" s="20">
        <v>0</v>
      </c>
      <c r="G33" s="20">
        <v>15584.4</v>
      </c>
      <c r="H33" s="20">
        <v>7196</v>
      </c>
      <c r="I33" s="21">
        <v>20000</v>
      </c>
      <c r="J33" s="21">
        <f>SUM(C33:I33)</f>
        <v>90402.78</v>
      </c>
    </row>
    <row r="36" spans="3:5" ht="12.75">
      <c r="C36" s="5"/>
      <c r="D36" s="6" t="s">
        <v>23</v>
      </c>
      <c r="E36" s="7"/>
    </row>
    <row r="39" spans="2:10" ht="12.75">
      <c r="B39" s="14" t="s">
        <v>31</v>
      </c>
      <c r="C39" s="14" t="s">
        <v>1</v>
      </c>
      <c r="D39" s="14" t="s">
        <v>2</v>
      </c>
      <c r="E39" s="14" t="s">
        <v>4</v>
      </c>
      <c r="F39" s="14" t="s">
        <v>6</v>
      </c>
      <c r="G39" s="14" t="s">
        <v>9</v>
      </c>
      <c r="H39" s="14" t="s">
        <v>9</v>
      </c>
      <c r="I39" s="14" t="s">
        <v>10</v>
      </c>
      <c r="J39" s="14" t="s">
        <v>13</v>
      </c>
    </row>
    <row r="40" spans="2:10" ht="12.75">
      <c r="B40" s="22" t="s">
        <v>0</v>
      </c>
      <c r="C40" s="22"/>
      <c r="D40" s="22" t="s">
        <v>3</v>
      </c>
      <c r="E40" s="22" t="s">
        <v>5</v>
      </c>
      <c r="F40" s="22" t="s">
        <v>7</v>
      </c>
      <c r="G40" s="22" t="s">
        <v>8</v>
      </c>
      <c r="H40" s="22" t="s">
        <v>18</v>
      </c>
      <c r="I40" s="22" t="s">
        <v>11</v>
      </c>
      <c r="J40" s="22" t="s">
        <v>14</v>
      </c>
    </row>
    <row r="41" spans="2:10" ht="12.75">
      <c r="B41" s="16"/>
      <c r="C41" s="16"/>
      <c r="D41" s="16"/>
      <c r="E41" s="16"/>
      <c r="F41" s="25" t="s">
        <v>25</v>
      </c>
      <c r="G41" s="16"/>
      <c r="H41" s="16" t="s">
        <v>24</v>
      </c>
      <c r="I41" s="16"/>
      <c r="J41" s="16"/>
    </row>
    <row r="42" spans="2:10" ht="12.75">
      <c r="B42" s="17"/>
      <c r="C42" s="17"/>
      <c r="D42" s="17"/>
      <c r="E42" s="17"/>
      <c r="F42" s="17"/>
      <c r="G42" s="17"/>
      <c r="H42" s="17"/>
      <c r="I42" s="18"/>
      <c r="J42" s="18"/>
    </row>
    <row r="43" spans="2:10" ht="12.75">
      <c r="B43" s="19" t="s">
        <v>12</v>
      </c>
      <c r="C43" s="20">
        <v>43310.93</v>
      </c>
      <c r="D43" s="20">
        <v>1595.23</v>
      </c>
      <c r="E43" s="20">
        <v>2716.22</v>
      </c>
      <c r="F43" s="20">
        <v>963.66</v>
      </c>
      <c r="G43" s="20">
        <v>15584.4</v>
      </c>
      <c r="H43" s="20">
        <v>6746.58</v>
      </c>
      <c r="I43" s="21">
        <v>20000</v>
      </c>
      <c r="J43" s="21">
        <f>SUM(C43:I43)</f>
        <v>90917.02</v>
      </c>
    </row>
    <row r="46" spans="2:6" ht="12.75">
      <c r="B46" s="26"/>
      <c r="C46" s="5"/>
      <c r="D46" s="6" t="s">
        <v>26</v>
      </c>
      <c r="E46" s="7"/>
      <c r="F46" s="27"/>
    </row>
    <row r="49" spans="2:10" ht="12.75">
      <c r="B49" s="14" t="s">
        <v>31</v>
      </c>
      <c r="C49" s="14" t="s">
        <v>1</v>
      </c>
      <c r="D49" s="14" t="s">
        <v>2</v>
      </c>
      <c r="E49" s="14" t="s">
        <v>4</v>
      </c>
      <c r="F49" s="14" t="s">
        <v>6</v>
      </c>
      <c r="G49" s="14" t="s">
        <v>9</v>
      </c>
      <c r="H49" s="14" t="s">
        <v>9</v>
      </c>
      <c r="I49" s="14" t="s">
        <v>10</v>
      </c>
      <c r="J49" s="14" t="s">
        <v>13</v>
      </c>
    </row>
    <row r="50" spans="2:10" ht="12.75">
      <c r="B50" s="22" t="s">
        <v>0</v>
      </c>
      <c r="C50" s="22"/>
      <c r="D50" s="22" t="s">
        <v>3</v>
      </c>
      <c r="E50" s="22" t="s">
        <v>5</v>
      </c>
      <c r="F50" s="22" t="s">
        <v>7</v>
      </c>
      <c r="G50" s="22" t="s">
        <v>8</v>
      </c>
      <c r="H50" s="22" t="s">
        <v>18</v>
      </c>
      <c r="I50" s="22" t="s">
        <v>11</v>
      </c>
      <c r="J50" s="22" t="s">
        <v>14</v>
      </c>
    </row>
    <row r="51" spans="2:10" ht="12.75">
      <c r="B51" s="16"/>
      <c r="C51" s="16"/>
      <c r="D51" s="16"/>
      <c r="E51" s="16"/>
      <c r="F51" s="25"/>
      <c r="G51" s="16"/>
      <c r="H51" s="16"/>
      <c r="I51" s="16"/>
      <c r="J51" s="16"/>
    </row>
    <row r="52" spans="2:10" ht="12.75">
      <c r="B52" s="17"/>
      <c r="C52" s="17"/>
      <c r="D52" s="17"/>
      <c r="E52" s="17"/>
      <c r="F52" s="17"/>
      <c r="G52" s="17"/>
      <c r="H52" s="17"/>
      <c r="I52" s="18"/>
      <c r="J52" s="18"/>
    </row>
    <row r="53" spans="2:10" ht="12.75">
      <c r="B53" s="19" t="s">
        <v>12</v>
      </c>
      <c r="C53" s="20">
        <f>(43310.93*5)/12</f>
        <v>18046.220833333333</v>
      </c>
      <c r="D53" s="20">
        <f>(1595.23*5)/12</f>
        <v>664.6791666666667</v>
      </c>
      <c r="E53" s="20">
        <f>(2716.22*5)/12</f>
        <v>1131.7583333333332</v>
      </c>
      <c r="F53" s="28">
        <f>(262.08*5)/12</f>
        <v>109.19999999999999</v>
      </c>
      <c r="G53" s="20">
        <v>5994</v>
      </c>
      <c r="H53" s="20">
        <v>0</v>
      </c>
      <c r="I53" s="21">
        <v>7396.44</v>
      </c>
      <c r="J53" s="21">
        <f>SUM(C53:I53)</f>
        <v>33342.29833333333</v>
      </c>
    </row>
    <row r="56" spans="2:6" ht="12.75">
      <c r="B56" s="26"/>
      <c r="C56" s="5"/>
      <c r="D56" s="6" t="s">
        <v>28</v>
      </c>
      <c r="E56" s="7"/>
      <c r="F56" s="27"/>
    </row>
    <row r="59" spans="2:10" ht="12.75">
      <c r="B59" s="14" t="s">
        <v>31</v>
      </c>
      <c r="C59" s="14" t="s">
        <v>1</v>
      </c>
      <c r="D59" s="14" t="s">
        <v>2</v>
      </c>
      <c r="E59" s="14" t="s">
        <v>4</v>
      </c>
      <c r="F59" s="14" t="s">
        <v>6</v>
      </c>
      <c r="G59" s="14" t="s">
        <v>9</v>
      </c>
      <c r="H59" s="14" t="s">
        <v>9</v>
      </c>
      <c r="I59" s="14" t="s">
        <v>10</v>
      </c>
      <c r="J59" s="14" t="s">
        <v>13</v>
      </c>
    </row>
    <row r="60" spans="2:10" ht="12.75">
      <c r="B60" s="22"/>
      <c r="C60" s="22"/>
      <c r="D60" s="22" t="s">
        <v>3</v>
      </c>
      <c r="E60" s="22" t="s">
        <v>5</v>
      </c>
      <c r="F60" s="22" t="s">
        <v>7</v>
      </c>
      <c r="G60" s="22" t="s">
        <v>8</v>
      </c>
      <c r="H60" s="22" t="s">
        <v>18</v>
      </c>
      <c r="I60" s="22" t="s">
        <v>11</v>
      </c>
      <c r="J60" s="22" t="s">
        <v>14</v>
      </c>
    </row>
    <row r="61" spans="2:10" ht="12.75">
      <c r="B61" s="16"/>
      <c r="C61" s="16"/>
      <c r="D61" s="16"/>
      <c r="E61" s="16"/>
      <c r="F61" s="25"/>
      <c r="G61" s="16"/>
      <c r="H61" s="16" t="s">
        <v>27</v>
      </c>
      <c r="I61" s="16"/>
      <c r="J61" s="16"/>
    </row>
    <row r="62" spans="2:10" ht="12.75">
      <c r="B62" s="17"/>
      <c r="C62" s="17"/>
      <c r="D62" s="17"/>
      <c r="E62" s="17"/>
      <c r="F62" s="17"/>
      <c r="G62" s="17"/>
      <c r="H62" s="17"/>
      <c r="I62" s="18"/>
      <c r="J62" s="18"/>
    </row>
    <row r="63" spans="2:10" ht="12.75">
      <c r="B63" s="19" t="s">
        <v>12</v>
      </c>
      <c r="C63" s="20">
        <f>(43310.93*7)/12</f>
        <v>25264.709166666667</v>
      </c>
      <c r="D63" s="20">
        <f>(1595.23*7)/12</f>
        <v>930.5508333333333</v>
      </c>
      <c r="E63" s="20">
        <f>(2716.22*7)/12</f>
        <v>1584.4616666666664</v>
      </c>
      <c r="F63" s="28">
        <f>(262.08*7)/12</f>
        <v>152.88</v>
      </c>
      <c r="G63" s="20">
        <v>15311.12</v>
      </c>
      <c r="H63" s="20">
        <v>6659.14</v>
      </c>
      <c r="I63" s="21">
        <v>0</v>
      </c>
      <c r="J63" s="21">
        <f>SUM(C63:I63)</f>
        <v>49902.86166666667</v>
      </c>
    </row>
    <row r="66" spans="2:6" ht="12.75">
      <c r="B66" s="26"/>
      <c r="C66" s="5"/>
      <c r="D66" s="6" t="s">
        <v>29</v>
      </c>
      <c r="E66" s="7"/>
      <c r="F66" s="27"/>
    </row>
    <row r="69" spans="2:10" ht="12.75">
      <c r="B69" s="14" t="s">
        <v>31</v>
      </c>
      <c r="C69" s="14" t="s">
        <v>1</v>
      </c>
      <c r="D69" s="14" t="s">
        <v>2</v>
      </c>
      <c r="E69" s="14" t="s">
        <v>4</v>
      </c>
      <c r="F69" s="14" t="s">
        <v>6</v>
      </c>
      <c r="G69" s="14" t="s">
        <v>9</v>
      </c>
      <c r="H69" s="14" t="s">
        <v>9</v>
      </c>
      <c r="I69" s="14" t="s">
        <v>10</v>
      </c>
      <c r="J69" s="14" t="s">
        <v>13</v>
      </c>
    </row>
    <row r="70" spans="2:10" ht="12.75">
      <c r="B70" s="22"/>
      <c r="C70" s="22"/>
      <c r="D70" s="22" t="s">
        <v>3</v>
      </c>
      <c r="E70" s="22" t="s">
        <v>5</v>
      </c>
      <c r="F70" s="22" t="s">
        <v>7</v>
      </c>
      <c r="G70" s="22" t="s">
        <v>8</v>
      </c>
      <c r="H70" s="22" t="s">
        <v>18</v>
      </c>
      <c r="I70" s="22" t="s">
        <v>11</v>
      </c>
      <c r="J70" s="22" t="s">
        <v>14</v>
      </c>
    </row>
    <row r="71" spans="2:10" ht="12.75">
      <c r="B71" s="16"/>
      <c r="C71" s="16"/>
      <c r="D71" s="16"/>
      <c r="E71" s="16"/>
      <c r="F71" s="25"/>
      <c r="G71" s="16"/>
      <c r="H71" s="16" t="s">
        <v>30</v>
      </c>
      <c r="I71" s="16"/>
      <c r="J71" s="16"/>
    </row>
    <row r="72" spans="2:10" ht="12.75">
      <c r="B72" s="17"/>
      <c r="C72" s="17"/>
      <c r="D72" s="17"/>
      <c r="E72" s="17"/>
      <c r="F72" s="17"/>
      <c r="G72" s="17"/>
      <c r="H72" s="17"/>
      <c r="I72" s="18"/>
      <c r="J72" s="18"/>
    </row>
    <row r="73" spans="2:10" ht="12.75">
      <c r="B73" s="19" t="s">
        <v>12</v>
      </c>
      <c r="C73" s="20">
        <v>43310.93</v>
      </c>
      <c r="D73" s="20">
        <v>1595.23</v>
      </c>
      <c r="E73" s="20">
        <v>2716.22</v>
      </c>
      <c r="F73" s="28">
        <v>262.08</v>
      </c>
      <c r="G73" s="20">
        <v>24880.57</v>
      </c>
      <c r="H73" s="20">
        <v>7219.82</v>
      </c>
      <c r="I73" s="21">
        <v>0</v>
      </c>
      <c r="J73" s="21">
        <f>SUM(C73:I73)</f>
        <v>79984.85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villasanta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2009-10-15T16:47:13Z</cp:lastPrinted>
  <dcterms:created xsi:type="dcterms:W3CDTF">2009-10-15T15:35:21Z</dcterms:created>
  <dcterms:modified xsi:type="dcterms:W3CDTF">2015-09-01T15:38:20Z</dcterms:modified>
  <cp:category/>
  <cp:version/>
  <cp:contentType/>
  <cp:contentStatus/>
</cp:coreProperties>
</file>